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Sheet1!$A$7:$XEJ$36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<sst xmlns="http://schemas.openxmlformats.org/spreadsheetml/2006/main" count="124" uniqueCount="73">
  <si>
    <r>
      <t>哈尔滨铁道职业技术学院2026年全国普通高考招生计划</t>
    </r>
    <r>
      <rPr>
        <sz val="28"/>
        <rFont val="宋体"/>
        <charset val="134"/>
      </rPr>
      <t xml:space="preserve">                </t>
    </r>
  </si>
  <si>
    <t xml:space="preserve">                                                                                                     2026.05.31  </t>
  </si>
  <si>
    <t>序号</t>
  </si>
  <si>
    <t>专业</t>
  </si>
  <si>
    <t>省份</t>
  </si>
  <si>
    <t>黑龙江</t>
  </si>
  <si>
    <t>北京</t>
  </si>
  <si>
    <t>天津</t>
  </si>
  <si>
    <t>河北</t>
  </si>
  <si>
    <t>山西</t>
  </si>
  <si>
    <t>内蒙</t>
  </si>
  <si>
    <t>辽宁</t>
  </si>
  <si>
    <t>吉林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</si>
  <si>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</si>
  <si>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</si>
  <si>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</si>
  <si>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</si>
  <si>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</si>
  <si>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</si>
  <si>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</si>
  <si>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</si>
  <si>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</si>
  <si>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</si>
  <si>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</si>
  <si>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</si>
  <si>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</si>
  <si>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</si>
  <si>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</si>
  <si>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</si>
  <si>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</si>
  <si>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</si>
  <si>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</si>
  <si>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</si>
  <si>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</si>
  <si>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</si>
  <si>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</si>
  <si>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计划</t>
  </si>
  <si>
    <t>专业计划</t>
  </si>
  <si>
    <t>高本
贯通</t>
  </si>
  <si>
    <t>综</t>
  </si>
  <si>
    <t>历</t>
  </si>
  <si>
    <t>物</t>
  </si>
  <si>
    <t>文</t>
  </si>
  <si>
    <t>理</t>
  </si>
  <si>
    <t>铁道工程技术</t>
  </si>
  <si>
    <t>高速铁路施工与维护</t>
  </si>
  <si>
    <t>高速铁路施工与维护（中外合作办学）</t>
  </si>
  <si>
    <t>工程测量技术</t>
  </si>
  <si>
    <t>铁道交通运营管理</t>
  </si>
  <si>
    <t>铁道交通运营管理（中外合作办学）</t>
  </si>
  <si>
    <t>无人机测绘技术</t>
  </si>
  <si>
    <t>城市轨道交通工程技术</t>
  </si>
  <si>
    <t>土木工程检测技术</t>
  </si>
  <si>
    <t>地下与隧道工程技术</t>
  </si>
  <si>
    <t>城市轨道交通运营管理</t>
  </si>
  <si>
    <t>铁道信号自动控制</t>
  </si>
  <si>
    <t>铁道供电技术</t>
  </si>
  <si>
    <t>高速铁路综合维修技术</t>
  </si>
  <si>
    <t>动车组检修技术</t>
  </si>
  <si>
    <t>现代物流管理</t>
  </si>
  <si>
    <t>铁道机车运用与维护</t>
  </si>
  <si>
    <t>铁道车辆技术</t>
  </si>
  <si>
    <t>铁道机车车辆制造与维护</t>
  </si>
  <si>
    <t>机电一体化技术</t>
  </si>
  <si>
    <t>智能工程机械运用技术</t>
  </si>
  <si>
    <t>铁道养路机械应用技术</t>
  </si>
  <si>
    <t>道路与桥梁工程技术</t>
  </si>
  <si>
    <t>建筑工程技术</t>
  </si>
  <si>
    <t>工程造价</t>
  </si>
  <si>
    <t>供热通风与空调工程技术</t>
  </si>
  <si>
    <t>建筑装饰工程技术</t>
  </si>
  <si>
    <t>装配式建筑工程技术</t>
  </si>
  <si>
    <t>建筑智能化工程技术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</si>
</sst>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方正小标宋简体"/>
      <charset val="134"/>
    </font>
    <font>
      <b/>
      <sz val="28"/>
      <name val="宋体"/>
      <charset val="134"/>
    </font>
    <font>
      <sz val="20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8"/>
      <name val="方正楷体_GB2312"/>
      <charset val="134"/>
    </font>
    <font>
      <b/>
      <sz val="9"/>
      <name val="方正楷体_GB2312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方正楷体_GB2312"/>
      <charset val="134"/>
    </font>
    <font>
      <sz val="8"/>
      <name val="Times New Roman"/>
      <charset val="134"/>
    </font>
    <font>
      <b/>
      <sz val="11"/>
      <name val="Times New Roman"/>
      <charset val="134"/>
    </font>
    <font>
      <b/>
      <sz val="10"/>
      <name val="仿宋_GB2312"/>
      <charset val="134"/>
    </font>
    <font>
      <sz val="8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48" applyNumberFormat="0" applyAlignment="0" applyProtection="0">
      <alignment vertical="center"/>
    </xf>
    <xf numFmtId="0" fontId="25" fillId="11" borderId="49" applyNumberFormat="0" applyAlignment="0" applyProtection="0">
      <alignment vertical="center"/>
    </xf>
    <xf numFmtId="0" fontId="26" fillId="11" borderId="48" applyNumberFormat="0" applyAlignment="0" applyProtection="0">
      <alignment vertical="center"/>
    </xf>
    <xf numFmtId="0" fontId="27" fillId="12" borderId="50" applyNumberFormat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3" xfId="0" applyNumberFormat="1" applyFont="1" applyFill="1" applyBorder="1" applyAlignment="1">
      <alignment horizontal="center" vertical="center"/>
    </xf>
    <xf numFmtId="0" fontId="10" fillId="4" borderId="10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Continuous" vertical="center"/>
    </xf>
    <xf numFmtId="0" fontId="12" fillId="0" borderId="33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left" vertical="center" wrapText="1"/>
    </xf>
    <xf numFmtId="0" fontId="12" fillId="8" borderId="36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3" fillId="8" borderId="34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left" vertical="center" wrapText="1"/>
    </xf>
    <xf numFmtId="0" fontId="12" fillId="8" borderId="22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left" vertical="center" wrapText="1"/>
    </xf>
    <xf numFmtId="0" fontId="12" fillId="8" borderId="29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H37"/>
  <sheetViews>
    <sheetView showGridLines="0" tabSelected="1" zoomScale="90" zoomScaleNormal="90" workbookViewId="0">
      <selection activeCell="A1" sqref="A1:BH1"/>
    </sheetView>
  </sheetViews>
  <sheetFormatPr defaultColWidth="9" defaultRowHeight="13.5"/>
  <cols>
    <col min="1" max="1" width="5.125" style="2" customWidth="1"/>
    <col min="2" max="2" width="32.7833333333333" style="1" customWidth="1"/>
    <col min="3" max="3" width="4.875" style="1" customWidth="1"/>
    <col min="4" max="4" width="3.5" style="1" customWidth="1"/>
    <col min="5" max="5" width="4.375" style="1" customWidth="1"/>
    <col min="6" max="7" width="4.125" style="1" customWidth="1"/>
    <col min="8" max="8" width="4.375" style="1" customWidth="1"/>
    <col min="9" max="18" width="2.75833333333333" style="1" customWidth="1"/>
    <col min="19" max="19" width="3.90833333333333" style="1" customWidth="1"/>
    <col min="20" max="21" width="2.75833333333333" style="1" customWidth="1"/>
    <col min="22" max="22" width="3.90833333333333" style="1" customWidth="1"/>
    <col min="23" max="27" width="2.75833333333333" style="1" customWidth="1"/>
    <col min="28" max="28" width="2.625" style="1" customWidth="1"/>
    <col min="29" max="29" width="4.125" style="1" customWidth="1"/>
    <col min="30" max="39" width="2.75833333333333" style="1" customWidth="1"/>
    <col min="40" max="40" width="3.63333333333333" style="1" customWidth="1"/>
    <col min="41" max="60" width="2.75833333333333" style="1" customWidth="1"/>
    <col min="61" max="16364" width="9" style="1"/>
    <col min="16365" max="16384" width="9" style="2"/>
  </cols>
  <sheetData>
    <row r="1" s="1" customFormat="1" ht="42" customHeight="1" spans="1:6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="1" customFormat="1" ht="26" customHeight="1" spans="1:6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="1" customFormat="1" ht="20" customHeight="1" spans="1:60">
      <c r="A3" s="6" t="s">
        <v>2</v>
      </c>
      <c r="B3" s="7" t="s">
        <v>3</v>
      </c>
      <c r="C3" s="8" t="s">
        <v>4</v>
      </c>
      <c r="D3" s="9" t="s">
        <v>5</v>
      </c>
      <c r="E3" s="10"/>
      <c r="F3" s="11"/>
      <c r="G3" s="12" t="s">
        <v>6</v>
      </c>
      <c r="H3" s="13" t="s">
        <v>7</v>
      </c>
      <c r="I3" s="13" t="s">
        <v>8</v>
      </c>
      <c r="J3" s="14"/>
      <c r="K3" s="13" t="s">
        <v>9</v>
      </c>
      <c r="L3" s="14"/>
      <c r="M3" s="13" t="s">
        <v>10</v>
      </c>
      <c r="N3" s="14"/>
      <c r="O3" s="13" t="s">
        <v>11</v>
      </c>
      <c r="P3" s="14"/>
      <c r="Q3" s="15" t="s">
        <v>12</v>
      </c>
      <c r="R3" s="16"/>
      <c r="S3" s="17" t="s">
        <v>13</v>
      </c>
      <c r="T3" s="18" t="s">
        <v>14</v>
      </c>
      <c r="U3" s="19"/>
      <c r="V3" s="18" t="s">
        <v>15</v>
      </c>
      <c r="W3" s="18" t="s">
        <v>16</v>
      </c>
      <c r="X3" s="19"/>
      <c r="Y3" s="18" t="s">
        <v>17</v>
      </c>
      <c r="Z3" s="19"/>
      <c r="AA3" s="18" t="s">
        <v>18</v>
      </c>
      <c r="AB3" s="19"/>
      <c r="AC3" s="18" t="s">
        <v>19</v>
      </c>
      <c r="AD3" s="17" t="s">
        <v>20</v>
      </c>
      <c r="AE3" s="20"/>
      <c r="AF3" s="21" t="s">
        <v>21</v>
      </c>
      <c r="AG3" s="22"/>
      <c r="AH3" s="23" t="s">
        <v>22</v>
      </c>
      <c r="AI3" s="22"/>
      <c r="AJ3" s="23" t="s">
        <v>23</v>
      </c>
      <c r="AK3" s="22"/>
      <c r="AL3" s="23" t="s">
        <v>24</v>
      </c>
      <c r="AM3" s="22"/>
      <c r="AN3" s="23" t="s">
        <v>25</v>
      </c>
      <c r="AO3" s="23" t="s">
        <v>26</v>
      </c>
      <c r="AP3" s="22"/>
      <c r="AQ3" s="23" t="s">
        <v>27</v>
      </c>
      <c r="AR3" s="24"/>
      <c r="AS3" s="25" t="s">
        <v>28</v>
      </c>
      <c r="AT3" s="26"/>
      <c r="AU3" s="27" t="s">
        <v>29</v>
      </c>
      <c r="AV3" s="26"/>
      <c r="AW3" s="27" t="s">
        <v>30</v>
      </c>
      <c r="AX3" s="26"/>
      <c r="AY3" s="27" t="s">
        <v>31</v>
      </c>
      <c r="AZ3" s="26"/>
      <c r="BA3" s="27" t="s">
        <v>32</v>
      </c>
      <c r="BB3" s="26"/>
      <c r="BC3" s="27" t="s">
        <v>33</v>
      </c>
      <c r="BD3" s="26"/>
      <c r="BE3" s="27" t="s">
        <v>34</v>
      </c>
      <c r="BF3" s="26"/>
      <c r="BG3" s="27" t="s">
        <v>35</v>
      </c>
      <c r="BH3" s="28"/>
    </row>
    <row r="4" s="1" customFormat="1" ht="20" customHeight="1" spans="1:60">
      <c r="A4" s="29"/>
      <c r="B4" s="30"/>
      <c r="C4" s="31" t="s">
        <v>36</v>
      </c>
      <c r="D4" s="32">
        <f>D7+E7+F7</f>
        <v>1358</v>
      </c>
      <c r="E4" s="33"/>
      <c r="F4" s="34"/>
      <c r="G4" s="35">
        <f>G7</f>
        <v>2</v>
      </c>
      <c r="H4" s="36">
        <f>H7</f>
        <v>90</v>
      </c>
      <c r="I4" s="37">
        <f>I7+J7</f>
        <v>80</v>
      </c>
      <c r="J4" s="37"/>
      <c r="K4" s="37">
        <f>K7+L7</f>
        <v>465</v>
      </c>
      <c r="L4" s="37"/>
      <c r="M4" s="37">
        <f>M7+N7</f>
        <v>165</v>
      </c>
      <c r="N4" s="37"/>
      <c r="O4" s="37">
        <f>O7+P7</f>
        <v>80</v>
      </c>
      <c r="P4" s="37"/>
      <c r="Q4" s="38">
        <f>Q7+R7</f>
        <v>70</v>
      </c>
      <c r="R4" s="39"/>
      <c r="S4" s="40">
        <f>S7</f>
        <v>20</v>
      </c>
      <c r="T4" s="41">
        <f>T7+U7</f>
        <v>25</v>
      </c>
      <c r="U4" s="41"/>
      <c r="V4" s="41">
        <f>V7</f>
        <v>60</v>
      </c>
      <c r="W4" s="41">
        <f>W7+X7</f>
        <v>170</v>
      </c>
      <c r="X4" s="41"/>
      <c r="Y4" s="41">
        <f>Y7+Z7</f>
        <v>80</v>
      </c>
      <c r="Z4" s="41"/>
      <c r="AA4" s="41">
        <f>AA7+AB7</f>
        <v>100</v>
      </c>
      <c r="AB4" s="41"/>
      <c r="AC4" s="41">
        <f>AC7</f>
        <v>184</v>
      </c>
      <c r="AD4" s="40">
        <f>AD7+AE7</f>
        <v>171</v>
      </c>
      <c r="AE4" s="42"/>
      <c r="AF4" s="43">
        <f>AF7+AG7</f>
        <v>50</v>
      </c>
      <c r="AG4" s="44"/>
      <c r="AH4" s="43">
        <f>AH7+AI7</f>
        <v>80</v>
      </c>
      <c r="AI4" s="44"/>
      <c r="AJ4" s="43">
        <f>AJ7+AK7</f>
        <v>100</v>
      </c>
      <c r="AK4" s="44"/>
      <c r="AL4" s="43">
        <f>AL7+AM7</f>
        <v>100</v>
      </c>
      <c r="AM4" s="44"/>
      <c r="AN4" s="44">
        <f>AN7</f>
        <v>20</v>
      </c>
      <c r="AO4" s="44">
        <f>AO7+AP7</f>
        <v>30</v>
      </c>
      <c r="AP4" s="44"/>
      <c r="AQ4" s="44">
        <f>AQ7+AR7</f>
        <v>170</v>
      </c>
      <c r="AR4" s="45"/>
      <c r="AS4" s="46">
        <f>AS7+AT7</f>
        <v>105</v>
      </c>
      <c r="AT4" s="47"/>
      <c r="AU4" s="46">
        <f>AU7+AV7</f>
        <v>50</v>
      </c>
      <c r="AV4" s="47"/>
      <c r="AW4" s="46">
        <f>AW7+AX7</f>
        <v>20</v>
      </c>
      <c r="AX4" s="47"/>
      <c r="AY4" s="46">
        <f>AY7+AZ7</f>
        <v>9</v>
      </c>
      <c r="AZ4" s="47"/>
      <c r="BA4" s="46">
        <f>BA7+BB7</f>
        <v>140</v>
      </c>
      <c r="BB4" s="47"/>
      <c r="BC4" s="46">
        <f>BC7+BD7</f>
        <v>110</v>
      </c>
      <c r="BD4" s="47"/>
      <c r="BE4" s="46">
        <f>BE7+BF7</f>
        <v>50</v>
      </c>
      <c r="BF4" s="47"/>
      <c r="BG4" s="47">
        <f>BG7+BH7</f>
        <v>45</v>
      </c>
      <c r="BH4" s="48"/>
    </row>
    <row r="5" s="1" customFormat="1" ht="20" customHeight="1" spans="1:60">
      <c r="A5" s="29"/>
      <c r="B5" s="30"/>
      <c r="C5" s="49" t="s">
        <v>37</v>
      </c>
      <c r="D5" s="50" t="str">
        <f>"统招"&amp;SUM(D7:E7)</f>
        <v>统招1328</v>
      </c>
      <c r="E5" s="33"/>
      <c r="F5" s="51" t="s">
        <v>38</v>
      </c>
      <c r="G5" s="52" t="s">
        <v>39</v>
      </c>
      <c r="H5" s="53" t="s">
        <v>39</v>
      </c>
      <c r="I5" s="53" t="s">
        <v>40</v>
      </c>
      <c r="J5" s="53" t="s">
        <v>41</v>
      </c>
      <c r="K5" s="53" t="s">
        <v>40</v>
      </c>
      <c r="L5" s="53" t="s">
        <v>41</v>
      </c>
      <c r="M5" s="53" t="s">
        <v>40</v>
      </c>
      <c r="N5" s="53" t="s">
        <v>41</v>
      </c>
      <c r="O5" s="53" t="s">
        <v>40</v>
      </c>
      <c r="P5" s="53" t="s">
        <v>41</v>
      </c>
      <c r="Q5" s="53" t="s">
        <v>40</v>
      </c>
      <c r="R5" s="54" t="s">
        <v>41</v>
      </c>
      <c r="S5" s="55" t="s">
        <v>39</v>
      </c>
      <c r="T5" s="56" t="s">
        <v>40</v>
      </c>
      <c r="U5" s="56" t="s">
        <v>41</v>
      </c>
      <c r="V5" s="56" t="s">
        <v>39</v>
      </c>
      <c r="W5" s="56" t="s">
        <v>40</v>
      </c>
      <c r="X5" s="56" t="s">
        <v>41</v>
      </c>
      <c r="Y5" s="56" t="s">
        <v>40</v>
      </c>
      <c r="Z5" s="56" t="s">
        <v>41</v>
      </c>
      <c r="AA5" s="56" t="s">
        <v>40</v>
      </c>
      <c r="AB5" s="56" t="s">
        <v>41</v>
      </c>
      <c r="AC5" s="56" t="s">
        <v>39</v>
      </c>
      <c r="AD5" s="55" t="s">
        <v>40</v>
      </c>
      <c r="AE5" s="57" t="s">
        <v>41</v>
      </c>
      <c r="AF5" s="58" t="s">
        <v>40</v>
      </c>
      <c r="AG5" s="59" t="s">
        <v>41</v>
      </c>
      <c r="AH5" s="59" t="s">
        <v>40</v>
      </c>
      <c r="AI5" s="59" t="s">
        <v>41</v>
      </c>
      <c r="AJ5" s="59" t="s">
        <v>40</v>
      </c>
      <c r="AK5" s="59" t="s">
        <v>41</v>
      </c>
      <c r="AL5" s="59" t="s">
        <v>40</v>
      </c>
      <c r="AM5" s="59" t="s">
        <v>41</v>
      </c>
      <c r="AN5" s="59" t="s">
        <v>39</v>
      </c>
      <c r="AO5" s="59" t="s">
        <v>40</v>
      </c>
      <c r="AP5" s="59" t="s">
        <v>41</v>
      </c>
      <c r="AQ5" s="59" t="s">
        <v>40</v>
      </c>
      <c r="AR5" s="60" t="s">
        <v>41</v>
      </c>
      <c r="AS5" s="61" t="s">
        <v>40</v>
      </c>
      <c r="AT5" s="62" t="s">
        <v>41</v>
      </c>
      <c r="AU5" s="62" t="s">
        <v>40</v>
      </c>
      <c r="AV5" s="62" t="s">
        <v>41</v>
      </c>
      <c r="AW5" s="62" t="s">
        <v>42</v>
      </c>
      <c r="AX5" s="62" t="s">
        <v>43</v>
      </c>
      <c r="AY5" s="62" t="s">
        <v>40</v>
      </c>
      <c r="AZ5" s="62" t="s">
        <v>41</v>
      </c>
      <c r="BA5" s="62" t="s">
        <v>40</v>
      </c>
      <c r="BB5" s="62" t="s">
        <v>41</v>
      </c>
      <c r="BC5" s="62" t="s">
        <v>40</v>
      </c>
      <c r="BD5" s="62" t="s">
        <v>41</v>
      </c>
      <c r="BE5" s="62" t="s">
        <v>40</v>
      </c>
      <c r="BF5" s="62" t="s">
        <v>41</v>
      </c>
      <c r="BG5" s="62" t="s">
        <v>42</v>
      </c>
      <c r="BH5" s="63" t="s">
        <v>43</v>
      </c>
    </row>
    <row r="6" s="1" customFormat="1" ht="20" customHeight="1" spans="1:60">
      <c r="A6" s="29"/>
      <c r="B6" s="30"/>
      <c r="C6" s="64"/>
      <c r="D6" s="50" t="s">
        <v>40</v>
      </c>
      <c r="E6" s="65" t="s">
        <v>41</v>
      </c>
      <c r="F6" s="66"/>
      <c r="G6" s="35"/>
      <c r="H6" s="37"/>
      <c r="I6" s="37"/>
      <c r="J6" s="37"/>
      <c r="K6" s="37"/>
      <c r="L6" s="37"/>
      <c r="M6" s="37"/>
      <c r="N6" s="37"/>
      <c r="O6" s="37"/>
      <c r="P6" s="37"/>
      <c r="Q6" s="37"/>
      <c r="R6" s="67"/>
      <c r="S6" s="40"/>
      <c r="T6" s="41"/>
      <c r="U6" s="41"/>
      <c r="V6" s="41"/>
      <c r="W6" s="41"/>
      <c r="X6" s="41"/>
      <c r="Y6" s="41"/>
      <c r="Z6" s="41"/>
      <c r="AA6" s="41"/>
      <c r="AB6" s="41"/>
      <c r="AC6" s="41"/>
      <c r="AD6" s="40"/>
      <c r="AE6" s="42"/>
      <c r="AF6" s="43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68"/>
      <c r="AS6" s="69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8"/>
    </row>
    <row r="7" s="1" customFormat="1" ht="20" customHeight="1" spans="1:60">
      <c r="A7" s="70"/>
      <c r="B7" s="71"/>
      <c r="C7" s="72">
        <f>SUM(D7:BH7)</f>
        <v>4199</v>
      </c>
      <c r="D7" s="73">
        <f>SUM(D8:D36)</f>
        <v>512</v>
      </c>
      <c r="E7" s="74">
        <f>SUM(E8:E36)</f>
        <v>816</v>
      </c>
      <c r="F7" s="75">
        <f>SUM(F8:F36)</f>
        <v>30</v>
      </c>
      <c r="G7" s="76">
        <f t="shared" ref="G7:AF7" si="0">SUM(G8:G36)</f>
        <v>2</v>
      </c>
      <c r="H7" s="77">
        <f t="shared" si="0"/>
        <v>90</v>
      </c>
      <c r="I7" s="77">
        <f t="shared" si="0"/>
        <v>30</v>
      </c>
      <c r="J7" s="77">
        <f t="shared" si="0"/>
        <v>50</v>
      </c>
      <c r="K7" s="77">
        <f t="shared" si="0"/>
        <v>130</v>
      </c>
      <c r="L7" s="77">
        <f t="shared" si="0"/>
        <v>335</v>
      </c>
      <c r="M7" s="77">
        <f t="shared" si="0"/>
        <v>75</v>
      </c>
      <c r="N7" s="77">
        <f t="shared" si="0"/>
        <v>90</v>
      </c>
      <c r="O7" s="77">
        <f t="shared" si="0"/>
        <v>20</v>
      </c>
      <c r="P7" s="77">
        <f t="shared" si="0"/>
        <v>60</v>
      </c>
      <c r="Q7" s="77">
        <f t="shared" si="0"/>
        <v>35</v>
      </c>
      <c r="R7" s="78">
        <f t="shared" si="0"/>
        <v>35</v>
      </c>
      <c r="S7" s="79">
        <f t="shared" si="0"/>
        <v>20</v>
      </c>
      <c r="T7" s="80">
        <f t="shared" si="0"/>
        <v>15</v>
      </c>
      <c r="U7" s="80">
        <f t="shared" si="0"/>
        <v>10</v>
      </c>
      <c r="V7" s="80">
        <f t="shared" si="0"/>
        <v>60</v>
      </c>
      <c r="W7" s="80">
        <f t="shared" si="0"/>
        <v>80</v>
      </c>
      <c r="X7" s="80">
        <f t="shared" si="0"/>
        <v>90</v>
      </c>
      <c r="Y7" s="80">
        <f t="shared" si="0"/>
        <v>50</v>
      </c>
      <c r="Z7" s="80">
        <f t="shared" si="0"/>
        <v>30</v>
      </c>
      <c r="AA7" s="80">
        <f t="shared" si="0"/>
        <v>30</v>
      </c>
      <c r="AB7" s="80">
        <f t="shared" si="0"/>
        <v>70</v>
      </c>
      <c r="AC7" s="80">
        <f t="shared" si="0"/>
        <v>184</v>
      </c>
      <c r="AD7" s="80">
        <f t="shared" si="0"/>
        <v>68</v>
      </c>
      <c r="AE7" s="81">
        <f t="shared" si="0"/>
        <v>103</v>
      </c>
      <c r="AF7" s="82">
        <f t="shared" si="0"/>
        <v>20</v>
      </c>
      <c r="AG7" s="83">
        <f t="shared" ref="AG7:BH7" si="1">SUM(AG8:AG36)</f>
        <v>30</v>
      </c>
      <c r="AH7" s="83">
        <f t="shared" si="1"/>
        <v>25</v>
      </c>
      <c r="AI7" s="83">
        <f t="shared" si="1"/>
        <v>55</v>
      </c>
      <c r="AJ7" s="83">
        <f t="shared" si="1"/>
        <v>60</v>
      </c>
      <c r="AK7" s="83">
        <f t="shared" si="1"/>
        <v>40</v>
      </c>
      <c r="AL7" s="83">
        <f t="shared" si="1"/>
        <v>50</v>
      </c>
      <c r="AM7" s="83">
        <f t="shared" si="1"/>
        <v>50</v>
      </c>
      <c r="AN7" s="83">
        <f t="shared" si="1"/>
        <v>20</v>
      </c>
      <c r="AO7" s="83">
        <f t="shared" si="1"/>
        <v>12</v>
      </c>
      <c r="AP7" s="83">
        <f t="shared" si="1"/>
        <v>18</v>
      </c>
      <c r="AQ7" s="83">
        <f t="shared" si="1"/>
        <v>80</v>
      </c>
      <c r="AR7" s="84">
        <f t="shared" si="1"/>
        <v>90</v>
      </c>
      <c r="AS7" s="85">
        <f t="shared" si="1"/>
        <v>50</v>
      </c>
      <c r="AT7" s="86">
        <f t="shared" si="1"/>
        <v>55</v>
      </c>
      <c r="AU7" s="86">
        <f t="shared" si="1"/>
        <v>20</v>
      </c>
      <c r="AV7" s="86">
        <f t="shared" si="1"/>
        <v>30</v>
      </c>
      <c r="AW7" s="86">
        <f t="shared" si="1"/>
        <v>10</v>
      </c>
      <c r="AX7" s="86">
        <f t="shared" si="1"/>
        <v>10</v>
      </c>
      <c r="AY7" s="86">
        <f t="shared" si="1"/>
        <v>3</v>
      </c>
      <c r="AZ7" s="86">
        <f t="shared" si="1"/>
        <v>6</v>
      </c>
      <c r="BA7" s="86">
        <f t="shared" si="1"/>
        <v>70</v>
      </c>
      <c r="BB7" s="86">
        <f t="shared" si="1"/>
        <v>70</v>
      </c>
      <c r="BC7" s="86">
        <f t="shared" si="1"/>
        <v>50</v>
      </c>
      <c r="BD7" s="86">
        <f t="shared" si="1"/>
        <v>60</v>
      </c>
      <c r="BE7" s="86">
        <f t="shared" si="1"/>
        <v>20</v>
      </c>
      <c r="BF7" s="86">
        <f t="shared" si="1"/>
        <v>30</v>
      </c>
      <c r="BG7" s="86">
        <f t="shared" si="1"/>
        <v>20</v>
      </c>
      <c r="BH7" s="87">
        <f t="shared" si="1"/>
        <v>25</v>
      </c>
    </row>
    <row r="8" s="1" customFormat="1" ht="20" customHeight="1" spans="1:60">
      <c r="A8" s="88">
        <v>1</v>
      </c>
      <c r="B8" s="89" t="s">
        <v>44</v>
      </c>
      <c r="C8" s="90">
        <f t="shared" ref="C8:C36" si="2">SUM(D8:BH8)</f>
        <v>379</v>
      </c>
      <c r="D8" s="91">
        <v>50</v>
      </c>
      <c r="E8" s="92">
        <v>67</v>
      </c>
      <c r="F8" s="93"/>
      <c r="G8" s="94">
        <v>1</v>
      </c>
      <c r="H8" s="92">
        <v>20</v>
      </c>
      <c r="I8" s="92"/>
      <c r="J8" s="92">
        <v>5</v>
      </c>
      <c r="K8" s="92"/>
      <c r="L8" s="92">
        <v>30</v>
      </c>
      <c r="M8" s="92">
        <v>10</v>
      </c>
      <c r="N8" s="92"/>
      <c r="O8" s="92"/>
      <c r="P8" s="92">
        <v>5</v>
      </c>
      <c r="Q8" s="92"/>
      <c r="R8" s="95">
        <v>10</v>
      </c>
      <c r="S8" s="96">
        <v>8</v>
      </c>
      <c r="T8" s="92">
        <v>5</v>
      </c>
      <c r="U8" s="92"/>
      <c r="V8" s="92">
        <v>6</v>
      </c>
      <c r="W8" s="92"/>
      <c r="X8" s="92">
        <v>10</v>
      </c>
      <c r="Y8" s="92"/>
      <c r="Z8" s="92"/>
      <c r="AA8" s="92"/>
      <c r="AB8" s="92">
        <v>10</v>
      </c>
      <c r="AC8" s="92"/>
      <c r="AD8" s="91">
        <v>10</v>
      </c>
      <c r="AE8" s="95"/>
      <c r="AF8" s="91">
        <v>4</v>
      </c>
      <c r="AG8" s="92"/>
      <c r="AH8" s="92">
        <v>5</v>
      </c>
      <c r="AI8" s="92">
        <v>5</v>
      </c>
      <c r="AJ8" s="92"/>
      <c r="AK8" s="92">
        <v>8</v>
      </c>
      <c r="AL8" s="92">
        <v>10</v>
      </c>
      <c r="AM8" s="92">
        <v>10</v>
      </c>
      <c r="AN8" s="92">
        <v>5</v>
      </c>
      <c r="AO8" s="92"/>
      <c r="AP8" s="92">
        <v>3</v>
      </c>
      <c r="AQ8" s="92">
        <v>15</v>
      </c>
      <c r="AR8" s="95"/>
      <c r="AS8" s="91">
        <v>10</v>
      </c>
      <c r="AT8" s="92">
        <v>10</v>
      </c>
      <c r="AU8" s="92"/>
      <c r="AV8" s="92">
        <v>5</v>
      </c>
      <c r="AW8" s="92"/>
      <c r="AX8" s="92"/>
      <c r="AY8" s="92"/>
      <c r="AZ8" s="92">
        <v>2</v>
      </c>
      <c r="BA8" s="92">
        <v>10</v>
      </c>
      <c r="BB8" s="92">
        <v>10</v>
      </c>
      <c r="BC8" s="92"/>
      <c r="BD8" s="92">
        <v>10</v>
      </c>
      <c r="BE8" s="92"/>
      <c r="BF8" s="92"/>
      <c r="BG8" s="92"/>
      <c r="BH8" s="97">
        <v>10</v>
      </c>
    </row>
    <row r="9" s="1" customFormat="1" ht="20" customHeight="1" spans="1:60">
      <c r="A9" s="98">
        <v>2</v>
      </c>
      <c r="B9" s="99" t="s">
        <v>45</v>
      </c>
      <c r="C9" s="100">
        <f t="shared" si="2"/>
        <v>238</v>
      </c>
      <c r="D9" s="101">
        <v>10</v>
      </c>
      <c r="E9" s="102">
        <v>20</v>
      </c>
      <c r="F9" s="103">
        <v>30</v>
      </c>
      <c r="G9" s="104"/>
      <c r="H9" s="102"/>
      <c r="I9" s="102">
        <v>5</v>
      </c>
      <c r="J9" s="102">
        <v>5</v>
      </c>
      <c r="K9" s="102">
        <v>15</v>
      </c>
      <c r="L9" s="102"/>
      <c r="M9" s="102">
        <v>10</v>
      </c>
      <c r="N9" s="102">
        <v>15</v>
      </c>
      <c r="O9" s="102">
        <v>5</v>
      </c>
      <c r="P9" s="102"/>
      <c r="Q9" s="102">
        <v>5</v>
      </c>
      <c r="R9" s="105"/>
      <c r="S9" s="101"/>
      <c r="T9" s="102"/>
      <c r="U9" s="102">
        <v>5</v>
      </c>
      <c r="V9" s="102">
        <v>6</v>
      </c>
      <c r="W9" s="102">
        <v>15</v>
      </c>
      <c r="X9" s="102"/>
      <c r="Y9" s="102"/>
      <c r="Z9" s="102">
        <v>10</v>
      </c>
      <c r="AA9" s="102">
        <v>10</v>
      </c>
      <c r="AB9" s="102"/>
      <c r="AC9" s="102">
        <v>19</v>
      </c>
      <c r="AD9" s="101"/>
      <c r="AE9" s="105">
        <v>10</v>
      </c>
      <c r="AF9" s="101"/>
      <c r="AG9" s="102">
        <v>5</v>
      </c>
      <c r="AH9" s="102"/>
      <c r="AI9" s="102"/>
      <c r="AJ9" s="102">
        <v>12</v>
      </c>
      <c r="AK9" s="102"/>
      <c r="AL9" s="102"/>
      <c r="AM9" s="102"/>
      <c r="AN9" s="102"/>
      <c r="AO9" s="102"/>
      <c r="AP9" s="102"/>
      <c r="AQ9" s="102"/>
      <c r="AR9" s="105"/>
      <c r="AS9" s="101"/>
      <c r="AT9" s="102"/>
      <c r="AU9" s="102">
        <v>4</v>
      </c>
      <c r="AV9" s="102"/>
      <c r="AW9" s="102"/>
      <c r="AX9" s="102"/>
      <c r="AY9" s="102">
        <v>2</v>
      </c>
      <c r="AZ9" s="102"/>
      <c r="BA9" s="102"/>
      <c r="BB9" s="102">
        <v>10</v>
      </c>
      <c r="BC9" s="102">
        <v>10</v>
      </c>
      <c r="BD9" s="102"/>
      <c r="BE9" s="102"/>
      <c r="BF9" s="102"/>
      <c r="BG9" s="102"/>
      <c r="BH9" s="106"/>
    </row>
    <row r="10" s="1" customFormat="1" ht="20" customHeight="1" spans="1:60">
      <c r="A10" s="88">
        <v>3</v>
      </c>
      <c r="B10" s="107" t="s">
        <v>46</v>
      </c>
      <c r="C10" s="90">
        <f t="shared" si="2"/>
        <v>50</v>
      </c>
      <c r="D10" s="108">
        <v>15</v>
      </c>
      <c r="E10" s="109">
        <v>15</v>
      </c>
      <c r="F10" s="110"/>
      <c r="G10" s="111"/>
      <c r="H10" s="109"/>
      <c r="I10" s="109"/>
      <c r="J10" s="109"/>
      <c r="K10" s="109"/>
      <c r="L10" s="109">
        <v>20</v>
      </c>
      <c r="M10" s="109"/>
      <c r="N10" s="109"/>
      <c r="O10" s="109"/>
      <c r="P10" s="109"/>
      <c r="Q10" s="109"/>
      <c r="R10" s="112"/>
      <c r="S10" s="108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8"/>
      <c r="AE10" s="112"/>
      <c r="AF10" s="108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12"/>
      <c r="AS10" s="108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13"/>
    </row>
    <row r="11" s="1" customFormat="1" ht="20" customHeight="1" spans="1:60">
      <c r="A11" s="98">
        <v>4</v>
      </c>
      <c r="B11" s="99" t="s">
        <v>47</v>
      </c>
      <c r="C11" s="100">
        <f t="shared" si="2"/>
        <v>7</v>
      </c>
      <c r="D11" s="101"/>
      <c r="E11" s="102">
        <v>2</v>
      </c>
      <c r="F11" s="103"/>
      <c r="G11" s="104"/>
      <c r="H11" s="102"/>
      <c r="I11" s="102"/>
      <c r="J11" s="102"/>
      <c r="K11" s="102"/>
      <c r="L11" s="102"/>
      <c r="M11" s="102"/>
      <c r="N11" s="102"/>
      <c r="O11" s="102"/>
      <c r="P11" s="102">
        <v>5</v>
      </c>
      <c r="Q11" s="102"/>
      <c r="R11" s="105"/>
      <c r="S11" s="101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1"/>
      <c r="AE11" s="105"/>
      <c r="AF11" s="101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5"/>
      <c r="AS11" s="101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6"/>
    </row>
    <row r="12" s="1" customFormat="1" ht="20" customHeight="1" spans="1:60">
      <c r="A12" s="114">
        <v>5</v>
      </c>
      <c r="B12" s="107" t="s">
        <v>48</v>
      </c>
      <c r="C12" s="90">
        <f t="shared" si="2"/>
        <v>125</v>
      </c>
      <c r="D12" s="108">
        <v>20</v>
      </c>
      <c r="E12" s="109">
        <v>27</v>
      </c>
      <c r="F12" s="112"/>
      <c r="G12" s="108"/>
      <c r="H12" s="109"/>
      <c r="I12" s="109">
        <v>5</v>
      </c>
      <c r="J12" s="109"/>
      <c r="K12" s="109">
        <v>15</v>
      </c>
      <c r="L12" s="109"/>
      <c r="M12" s="109"/>
      <c r="N12" s="109"/>
      <c r="O12" s="109">
        <v>5</v>
      </c>
      <c r="P12" s="109"/>
      <c r="Q12" s="109">
        <v>5</v>
      </c>
      <c r="R12" s="115"/>
      <c r="S12" s="116"/>
      <c r="T12" s="109"/>
      <c r="U12" s="109"/>
      <c r="V12" s="109"/>
      <c r="W12" s="109">
        <v>15</v>
      </c>
      <c r="X12" s="109"/>
      <c r="Y12" s="109"/>
      <c r="Z12" s="109">
        <v>10</v>
      </c>
      <c r="AA12" s="109">
        <v>5</v>
      </c>
      <c r="AB12" s="109"/>
      <c r="AC12" s="109"/>
      <c r="AD12" s="109"/>
      <c r="AE12" s="115"/>
      <c r="AF12" s="108"/>
      <c r="AG12" s="109">
        <v>5</v>
      </c>
      <c r="AH12" s="109">
        <v>5</v>
      </c>
      <c r="AI12" s="109"/>
      <c r="AJ12" s="109"/>
      <c r="AK12" s="109"/>
      <c r="AL12" s="109"/>
      <c r="AM12" s="109"/>
      <c r="AN12" s="109"/>
      <c r="AO12" s="109"/>
      <c r="AP12" s="109">
        <v>3</v>
      </c>
      <c r="AQ12" s="109"/>
      <c r="AR12" s="115"/>
      <c r="AS12" s="108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>
        <v>5</v>
      </c>
      <c r="BD12" s="109"/>
      <c r="BE12" s="109"/>
      <c r="BF12" s="109"/>
      <c r="BG12" s="109"/>
      <c r="BH12" s="97"/>
    </row>
    <row r="13" s="1" customFormat="1" ht="20" customHeight="1" spans="1:60">
      <c r="A13" s="98">
        <v>6</v>
      </c>
      <c r="B13" s="99" t="s">
        <v>49</v>
      </c>
      <c r="C13" s="100">
        <f t="shared" si="2"/>
        <v>10</v>
      </c>
      <c r="D13" s="101"/>
      <c r="E13" s="102">
        <v>10</v>
      </c>
      <c r="F13" s="103"/>
      <c r="G13" s="104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5"/>
      <c r="S13" s="101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1"/>
      <c r="AE13" s="105"/>
      <c r="AF13" s="101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5"/>
      <c r="AS13" s="101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6"/>
    </row>
    <row r="14" s="1" customFormat="1" ht="20" customHeight="1" spans="1:60">
      <c r="A14" s="117">
        <v>7</v>
      </c>
      <c r="B14" s="118" t="s">
        <v>50</v>
      </c>
      <c r="C14" s="90">
        <f t="shared" si="2"/>
        <v>90</v>
      </c>
      <c r="D14" s="119">
        <v>20</v>
      </c>
      <c r="E14" s="120">
        <v>30</v>
      </c>
      <c r="F14" s="121"/>
      <c r="G14" s="119"/>
      <c r="H14" s="120"/>
      <c r="I14" s="120"/>
      <c r="J14" s="120"/>
      <c r="K14" s="120"/>
      <c r="L14" s="120">
        <v>20</v>
      </c>
      <c r="M14" s="120"/>
      <c r="N14" s="120"/>
      <c r="O14" s="120"/>
      <c r="P14" s="120"/>
      <c r="Q14" s="120"/>
      <c r="R14" s="121"/>
      <c r="S14" s="119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19"/>
      <c r="AE14" s="121">
        <v>10</v>
      </c>
      <c r="AF14" s="119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1"/>
      <c r="AS14" s="119"/>
      <c r="AT14" s="120"/>
      <c r="AU14" s="120"/>
      <c r="AV14" s="120"/>
      <c r="AW14" s="120"/>
      <c r="AX14" s="120"/>
      <c r="AY14" s="120"/>
      <c r="AZ14" s="120"/>
      <c r="BA14" s="120"/>
      <c r="BB14" s="120">
        <v>10</v>
      </c>
      <c r="BC14" s="120"/>
      <c r="BD14" s="120"/>
      <c r="BE14" s="120"/>
      <c r="BF14" s="120"/>
      <c r="BG14" s="120"/>
      <c r="BH14" s="122"/>
    </row>
    <row r="15" s="1" customFormat="1" ht="20" customHeight="1" spans="1:60">
      <c r="A15" s="123">
        <v>8</v>
      </c>
      <c r="B15" s="99" t="s">
        <v>51</v>
      </c>
      <c r="C15" s="100">
        <f t="shared" si="2"/>
        <v>237</v>
      </c>
      <c r="D15" s="101">
        <v>30</v>
      </c>
      <c r="E15" s="102">
        <v>35</v>
      </c>
      <c r="F15" s="103"/>
      <c r="G15" s="104">
        <v>1</v>
      </c>
      <c r="H15" s="102"/>
      <c r="I15" s="102"/>
      <c r="J15" s="102">
        <v>5</v>
      </c>
      <c r="K15" s="102">
        <v>10</v>
      </c>
      <c r="L15" s="102">
        <v>15</v>
      </c>
      <c r="M15" s="102">
        <v>10</v>
      </c>
      <c r="N15" s="102"/>
      <c r="O15" s="102"/>
      <c r="P15" s="102"/>
      <c r="Q15" s="102"/>
      <c r="R15" s="105">
        <v>5</v>
      </c>
      <c r="S15" s="101"/>
      <c r="T15" s="102"/>
      <c r="U15" s="102"/>
      <c r="V15" s="102">
        <v>6</v>
      </c>
      <c r="W15" s="102"/>
      <c r="X15" s="102">
        <v>10</v>
      </c>
      <c r="Y15" s="102">
        <v>20</v>
      </c>
      <c r="Z15" s="102"/>
      <c r="AA15" s="102"/>
      <c r="AB15" s="102">
        <v>10</v>
      </c>
      <c r="AC15" s="102">
        <v>20</v>
      </c>
      <c r="AD15" s="101"/>
      <c r="AE15" s="105"/>
      <c r="AF15" s="101"/>
      <c r="AG15" s="102">
        <v>5</v>
      </c>
      <c r="AH15" s="102"/>
      <c r="AI15" s="102">
        <v>5</v>
      </c>
      <c r="AJ15" s="102">
        <v>12</v>
      </c>
      <c r="AK15" s="102"/>
      <c r="AL15" s="102"/>
      <c r="AM15" s="102"/>
      <c r="AN15" s="102"/>
      <c r="AO15" s="102">
        <v>3</v>
      </c>
      <c r="AP15" s="102"/>
      <c r="AQ15" s="102"/>
      <c r="AR15" s="105"/>
      <c r="AS15" s="101"/>
      <c r="AT15" s="102"/>
      <c r="AU15" s="102"/>
      <c r="AV15" s="102">
        <v>5</v>
      </c>
      <c r="AW15" s="102"/>
      <c r="AX15" s="102"/>
      <c r="AY15" s="102"/>
      <c r="AZ15" s="102"/>
      <c r="BA15" s="102"/>
      <c r="BB15" s="102"/>
      <c r="BC15" s="102">
        <v>10</v>
      </c>
      <c r="BD15" s="102">
        <v>10</v>
      </c>
      <c r="BE15" s="102"/>
      <c r="BF15" s="102"/>
      <c r="BG15" s="102">
        <v>10</v>
      </c>
      <c r="BH15" s="106"/>
    </row>
    <row r="16" s="1" customFormat="1" ht="20" customHeight="1" spans="1:60">
      <c r="A16" s="114">
        <v>9</v>
      </c>
      <c r="B16" s="107" t="s">
        <v>52</v>
      </c>
      <c r="C16" s="90">
        <f t="shared" si="2"/>
        <v>129</v>
      </c>
      <c r="D16" s="108">
        <v>27</v>
      </c>
      <c r="E16" s="109">
        <v>30</v>
      </c>
      <c r="F16" s="112"/>
      <c r="G16" s="108"/>
      <c r="H16" s="109"/>
      <c r="I16" s="109"/>
      <c r="J16" s="109"/>
      <c r="K16" s="109"/>
      <c r="L16" s="109">
        <v>5</v>
      </c>
      <c r="M16" s="109">
        <v>5</v>
      </c>
      <c r="N16" s="109"/>
      <c r="O16" s="109"/>
      <c r="P16" s="109"/>
      <c r="Q16" s="109"/>
      <c r="R16" s="112"/>
      <c r="S16" s="108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8">
        <v>12</v>
      </c>
      <c r="AE16" s="112"/>
      <c r="AF16" s="108"/>
      <c r="AG16" s="109"/>
      <c r="AH16" s="109"/>
      <c r="AI16" s="109"/>
      <c r="AJ16" s="109"/>
      <c r="AK16" s="109"/>
      <c r="AL16" s="109">
        <v>10</v>
      </c>
      <c r="AM16" s="109">
        <v>10</v>
      </c>
      <c r="AN16" s="109"/>
      <c r="AO16" s="109"/>
      <c r="AP16" s="109"/>
      <c r="AQ16" s="109"/>
      <c r="AR16" s="112"/>
      <c r="AS16" s="91">
        <v>10</v>
      </c>
      <c r="AT16" s="92">
        <v>10</v>
      </c>
      <c r="AU16" s="109"/>
      <c r="AV16" s="109"/>
      <c r="AW16" s="109">
        <v>10</v>
      </c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13"/>
    </row>
    <row r="17" s="1" customFormat="1" ht="20" customHeight="1" spans="1:60">
      <c r="A17" s="98">
        <v>10</v>
      </c>
      <c r="B17" s="99" t="s">
        <v>53</v>
      </c>
      <c r="C17" s="100">
        <f t="shared" si="2"/>
        <v>300</v>
      </c>
      <c r="D17" s="101">
        <v>20</v>
      </c>
      <c r="E17" s="102">
        <v>36</v>
      </c>
      <c r="F17" s="103"/>
      <c r="G17" s="104"/>
      <c r="H17" s="102"/>
      <c r="I17" s="102"/>
      <c r="J17" s="102">
        <v>5</v>
      </c>
      <c r="K17" s="102"/>
      <c r="L17" s="102">
        <v>20</v>
      </c>
      <c r="M17" s="102"/>
      <c r="N17" s="102"/>
      <c r="O17" s="102"/>
      <c r="P17" s="102">
        <v>20</v>
      </c>
      <c r="Q17" s="102"/>
      <c r="R17" s="105"/>
      <c r="S17" s="101"/>
      <c r="T17" s="102"/>
      <c r="U17" s="102"/>
      <c r="V17" s="102">
        <v>6</v>
      </c>
      <c r="W17" s="102"/>
      <c r="X17" s="102">
        <v>10</v>
      </c>
      <c r="Y17" s="102"/>
      <c r="Z17" s="102"/>
      <c r="AA17" s="102"/>
      <c r="AB17" s="102"/>
      <c r="AC17" s="102"/>
      <c r="AD17" s="101"/>
      <c r="AE17" s="105">
        <v>12</v>
      </c>
      <c r="AF17" s="101"/>
      <c r="AG17" s="102"/>
      <c r="AH17" s="102"/>
      <c r="AI17" s="102">
        <v>10</v>
      </c>
      <c r="AJ17" s="102"/>
      <c r="AK17" s="102"/>
      <c r="AL17" s="102">
        <v>10</v>
      </c>
      <c r="AM17" s="102">
        <v>10</v>
      </c>
      <c r="AN17" s="102"/>
      <c r="AO17" s="102"/>
      <c r="AP17" s="102">
        <v>6</v>
      </c>
      <c r="AQ17" s="102">
        <v>15</v>
      </c>
      <c r="AR17" s="105">
        <v>15</v>
      </c>
      <c r="AS17" s="101">
        <v>20</v>
      </c>
      <c r="AT17" s="102">
        <v>25</v>
      </c>
      <c r="AU17" s="102"/>
      <c r="AV17" s="102"/>
      <c r="AW17" s="102"/>
      <c r="AX17" s="102">
        <v>10</v>
      </c>
      <c r="AY17" s="102"/>
      <c r="AZ17" s="102"/>
      <c r="BA17" s="102">
        <v>10</v>
      </c>
      <c r="BB17" s="102">
        <v>10</v>
      </c>
      <c r="BC17" s="102">
        <v>10</v>
      </c>
      <c r="BD17" s="102">
        <v>10</v>
      </c>
      <c r="BE17" s="102"/>
      <c r="BF17" s="102">
        <v>5</v>
      </c>
      <c r="BG17" s="102"/>
      <c r="BH17" s="106">
        <v>5</v>
      </c>
    </row>
    <row r="18" s="1" customFormat="1" ht="20" customHeight="1" spans="1:60">
      <c r="A18" s="124">
        <v>11</v>
      </c>
      <c r="B18" s="118" t="s">
        <v>54</v>
      </c>
      <c r="C18" s="90">
        <f t="shared" si="2"/>
        <v>145</v>
      </c>
      <c r="D18" s="119">
        <v>5</v>
      </c>
      <c r="E18" s="120">
        <v>6</v>
      </c>
      <c r="F18" s="121"/>
      <c r="G18" s="119"/>
      <c r="H18" s="120"/>
      <c r="I18" s="120"/>
      <c r="J18" s="120"/>
      <c r="K18" s="120"/>
      <c r="L18" s="120">
        <v>30</v>
      </c>
      <c r="M18" s="120">
        <v>10</v>
      </c>
      <c r="N18" s="120"/>
      <c r="O18" s="120"/>
      <c r="P18" s="120">
        <v>5</v>
      </c>
      <c r="Q18" s="120"/>
      <c r="R18" s="121">
        <v>5</v>
      </c>
      <c r="S18" s="119"/>
      <c r="T18" s="120">
        <v>5</v>
      </c>
      <c r="U18" s="120"/>
      <c r="V18" s="120">
        <v>6</v>
      </c>
      <c r="W18" s="120"/>
      <c r="X18" s="120"/>
      <c r="Y18" s="120"/>
      <c r="Z18" s="120"/>
      <c r="AA18" s="120"/>
      <c r="AB18" s="120"/>
      <c r="AC18" s="120">
        <v>15</v>
      </c>
      <c r="AD18" s="119">
        <v>10</v>
      </c>
      <c r="AE18" s="121"/>
      <c r="AF18" s="119">
        <v>4</v>
      </c>
      <c r="AG18" s="120"/>
      <c r="AH18" s="120"/>
      <c r="AI18" s="120">
        <v>5</v>
      </c>
      <c r="AJ18" s="120">
        <v>12</v>
      </c>
      <c r="AK18" s="120"/>
      <c r="AL18" s="120"/>
      <c r="AM18" s="120"/>
      <c r="AN18" s="120"/>
      <c r="AO18" s="120">
        <v>3</v>
      </c>
      <c r="AP18" s="120"/>
      <c r="AQ18" s="120">
        <v>15</v>
      </c>
      <c r="AR18" s="121"/>
      <c r="AS18" s="119"/>
      <c r="AT18" s="120"/>
      <c r="AU18" s="120">
        <v>4</v>
      </c>
      <c r="AV18" s="120"/>
      <c r="AW18" s="120"/>
      <c r="AX18" s="120"/>
      <c r="AY18" s="120"/>
      <c r="AZ18" s="120"/>
      <c r="BA18" s="120"/>
      <c r="BB18" s="120"/>
      <c r="BC18" s="120"/>
      <c r="BD18" s="120"/>
      <c r="BE18" s="120">
        <v>5</v>
      </c>
      <c r="BF18" s="120"/>
      <c r="BG18" s="120"/>
      <c r="BH18" s="122"/>
    </row>
    <row r="19" s="1" customFormat="1" ht="20" customHeight="1" spans="1:60">
      <c r="A19" s="123">
        <v>12</v>
      </c>
      <c r="B19" s="125" t="s">
        <v>55</v>
      </c>
      <c r="C19" s="100">
        <f t="shared" si="2"/>
        <v>271</v>
      </c>
      <c r="D19" s="126">
        <v>15</v>
      </c>
      <c r="E19" s="127">
        <v>23</v>
      </c>
      <c r="F19" s="128"/>
      <c r="G19" s="126"/>
      <c r="H19" s="127">
        <v>25</v>
      </c>
      <c r="I19" s="127"/>
      <c r="J19" s="127">
        <v>5</v>
      </c>
      <c r="K19" s="127"/>
      <c r="L19" s="127">
        <v>40</v>
      </c>
      <c r="M19" s="127"/>
      <c r="N19" s="127"/>
      <c r="O19" s="127"/>
      <c r="P19" s="127">
        <v>5</v>
      </c>
      <c r="Q19" s="127">
        <v>10</v>
      </c>
      <c r="R19" s="128"/>
      <c r="S19" s="126"/>
      <c r="T19" s="127"/>
      <c r="U19" s="127">
        <v>5</v>
      </c>
      <c r="V19" s="127">
        <v>6</v>
      </c>
      <c r="W19" s="127"/>
      <c r="X19" s="127">
        <v>10</v>
      </c>
      <c r="Y19" s="127"/>
      <c r="Z19" s="127">
        <v>10</v>
      </c>
      <c r="AA19" s="127"/>
      <c r="AB19" s="127">
        <v>10</v>
      </c>
      <c r="AC19" s="127">
        <v>15</v>
      </c>
      <c r="AD19" s="126"/>
      <c r="AE19" s="128">
        <v>11</v>
      </c>
      <c r="AF19" s="126"/>
      <c r="AG19" s="127">
        <v>5</v>
      </c>
      <c r="AH19" s="127">
        <v>5</v>
      </c>
      <c r="AI19" s="127">
        <v>5</v>
      </c>
      <c r="AJ19" s="127"/>
      <c r="AK19" s="127">
        <v>8</v>
      </c>
      <c r="AL19" s="127"/>
      <c r="AM19" s="127"/>
      <c r="AN19" s="127">
        <v>5</v>
      </c>
      <c r="AO19" s="127"/>
      <c r="AP19" s="127">
        <v>3</v>
      </c>
      <c r="AQ19" s="127">
        <v>15</v>
      </c>
      <c r="AR19" s="128"/>
      <c r="AS19" s="126"/>
      <c r="AT19" s="127"/>
      <c r="AU19" s="127"/>
      <c r="AV19" s="127">
        <v>5</v>
      </c>
      <c r="AW19" s="127"/>
      <c r="AX19" s="127"/>
      <c r="AY19" s="127"/>
      <c r="AZ19" s="127"/>
      <c r="BA19" s="127"/>
      <c r="BB19" s="127">
        <v>10</v>
      </c>
      <c r="BC19" s="127"/>
      <c r="BD19" s="127">
        <v>10</v>
      </c>
      <c r="BE19" s="127"/>
      <c r="BF19" s="127">
        <v>5</v>
      </c>
      <c r="BG19" s="127"/>
      <c r="BH19" s="129">
        <v>5</v>
      </c>
    </row>
    <row r="20" s="1" customFormat="1" ht="20" customHeight="1" spans="1:60">
      <c r="A20" s="114">
        <v>13</v>
      </c>
      <c r="B20" s="107" t="s">
        <v>56</v>
      </c>
      <c r="C20" s="90">
        <f t="shared" si="2"/>
        <v>225</v>
      </c>
      <c r="D20" s="108">
        <v>25</v>
      </c>
      <c r="E20" s="109">
        <v>36</v>
      </c>
      <c r="F20" s="112"/>
      <c r="G20" s="108"/>
      <c r="H20" s="109">
        <v>25</v>
      </c>
      <c r="I20" s="109"/>
      <c r="J20" s="109"/>
      <c r="K20" s="109">
        <v>20</v>
      </c>
      <c r="L20" s="109"/>
      <c r="M20" s="109">
        <v>10</v>
      </c>
      <c r="N20" s="109"/>
      <c r="O20" s="109"/>
      <c r="P20" s="109">
        <v>5</v>
      </c>
      <c r="Q20" s="109"/>
      <c r="R20" s="112"/>
      <c r="S20" s="108"/>
      <c r="T20" s="109"/>
      <c r="U20" s="109"/>
      <c r="V20" s="109">
        <v>6</v>
      </c>
      <c r="W20" s="109"/>
      <c r="X20" s="109"/>
      <c r="Y20" s="109">
        <v>10</v>
      </c>
      <c r="Z20" s="109"/>
      <c r="AA20" s="109"/>
      <c r="AB20" s="109">
        <v>10</v>
      </c>
      <c r="AC20" s="109">
        <v>20</v>
      </c>
      <c r="AD20" s="108"/>
      <c r="AE20" s="112">
        <v>12</v>
      </c>
      <c r="AF20" s="108">
        <v>4</v>
      </c>
      <c r="AG20" s="109"/>
      <c r="AH20" s="109"/>
      <c r="AI20" s="109"/>
      <c r="AJ20" s="109">
        <v>12</v>
      </c>
      <c r="AK20" s="109"/>
      <c r="AL20" s="109"/>
      <c r="AM20" s="109"/>
      <c r="AN20" s="109"/>
      <c r="AO20" s="109"/>
      <c r="AP20" s="109"/>
      <c r="AQ20" s="109"/>
      <c r="AR20" s="112"/>
      <c r="AS20" s="108"/>
      <c r="AT20" s="109"/>
      <c r="AU20" s="109"/>
      <c r="AV20" s="109">
        <v>5</v>
      </c>
      <c r="AW20" s="109"/>
      <c r="AX20" s="109"/>
      <c r="AY20" s="109"/>
      <c r="AZ20" s="109"/>
      <c r="BA20" s="109">
        <v>10</v>
      </c>
      <c r="BB20" s="109"/>
      <c r="BC20" s="109"/>
      <c r="BD20" s="109">
        <v>10</v>
      </c>
      <c r="BE20" s="109"/>
      <c r="BF20" s="109"/>
      <c r="BG20" s="109"/>
      <c r="BH20" s="113">
        <v>5</v>
      </c>
    </row>
    <row r="21" s="1" customFormat="1" ht="20" customHeight="1" spans="1:60">
      <c r="A21" s="123">
        <v>14</v>
      </c>
      <c r="B21" s="99" t="s">
        <v>57</v>
      </c>
      <c r="C21" s="100">
        <f t="shared" si="2"/>
        <v>100</v>
      </c>
      <c r="D21" s="101">
        <v>2</v>
      </c>
      <c r="E21" s="102">
        <v>3</v>
      </c>
      <c r="F21" s="105"/>
      <c r="G21" s="101"/>
      <c r="H21" s="102"/>
      <c r="I21" s="102"/>
      <c r="J21" s="102">
        <v>5</v>
      </c>
      <c r="K21" s="102">
        <v>10</v>
      </c>
      <c r="L21" s="102"/>
      <c r="M21" s="102"/>
      <c r="N21" s="102"/>
      <c r="O21" s="102"/>
      <c r="P21" s="102"/>
      <c r="Q21" s="102"/>
      <c r="R21" s="105">
        <v>5</v>
      </c>
      <c r="S21" s="101"/>
      <c r="T21" s="102"/>
      <c r="U21" s="102"/>
      <c r="V21" s="102"/>
      <c r="W21" s="102"/>
      <c r="X21" s="102">
        <v>10</v>
      </c>
      <c r="Y21" s="102"/>
      <c r="Z21" s="102"/>
      <c r="AA21" s="102"/>
      <c r="AB21" s="102">
        <v>5</v>
      </c>
      <c r="AC21" s="102"/>
      <c r="AD21" s="101">
        <v>12</v>
      </c>
      <c r="AE21" s="105"/>
      <c r="AF21" s="101"/>
      <c r="AG21" s="102"/>
      <c r="AH21" s="102"/>
      <c r="AI21" s="102">
        <v>5</v>
      </c>
      <c r="AJ21" s="102"/>
      <c r="AK21" s="102">
        <v>8</v>
      </c>
      <c r="AL21" s="102"/>
      <c r="AM21" s="102"/>
      <c r="AN21" s="102"/>
      <c r="AO21" s="102">
        <v>3</v>
      </c>
      <c r="AP21" s="102"/>
      <c r="AQ21" s="102"/>
      <c r="AR21" s="105">
        <v>15</v>
      </c>
      <c r="AS21" s="101"/>
      <c r="AT21" s="102"/>
      <c r="AU21" s="102"/>
      <c r="AV21" s="102"/>
      <c r="AW21" s="102"/>
      <c r="AX21" s="102"/>
      <c r="AY21" s="102"/>
      <c r="AZ21" s="102">
        <v>2</v>
      </c>
      <c r="BA21" s="102">
        <v>10</v>
      </c>
      <c r="BB21" s="102"/>
      <c r="BC21" s="102">
        <v>5</v>
      </c>
      <c r="BD21" s="102"/>
      <c r="BE21" s="102"/>
      <c r="BF21" s="102"/>
      <c r="BG21" s="102"/>
      <c r="BH21" s="106"/>
    </row>
    <row r="22" ht="20" customHeight="1" spans="1:60">
      <c r="A22" s="114">
        <v>15</v>
      </c>
      <c r="B22" s="107" t="s">
        <v>58</v>
      </c>
      <c r="C22" s="90">
        <f t="shared" si="2"/>
        <v>180</v>
      </c>
      <c r="D22" s="108">
        <v>15</v>
      </c>
      <c r="E22" s="109">
        <v>23</v>
      </c>
      <c r="F22" s="112"/>
      <c r="G22" s="108"/>
      <c r="H22" s="109"/>
      <c r="I22" s="109">
        <v>5</v>
      </c>
      <c r="J22" s="109"/>
      <c r="K22" s="109"/>
      <c r="L22" s="109">
        <v>30</v>
      </c>
      <c r="M22" s="109">
        <v>10</v>
      </c>
      <c r="N22" s="109"/>
      <c r="O22" s="109"/>
      <c r="P22" s="109"/>
      <c r="Q22" s="109">
        <v>5</v>
      </c>
      <c r="R22" s="112"/>
      <c r="S22" s="108">
        <v>5</v>
      </c>
      <c r="T22" s="109"/>
      <c r="U22" s="109"/>
      <c r="V22" s="109"/>
      <c r="W22" s="109">
        <v>15</v>
      </c>
      <c r="X22" s="109"/>
      <c r="Y22" s="109"/>
      <c r="Z22" s="109"/>
      <c r="AA22" s="109"/>
      <c r="AB22" s="109"/>
      <c r="AC22" s="109">
        <v>15</v>
      </c>
      <c r="AD22" s="108"/>
      <c r="AE22" s="112">
        <v>12</v>
      </c>
      <c r="AF22" s="108"/>
      <c r="AG22" s="109">
        <v>5</v>
      </c>
      <c r="AH22" s="109"/>
      <c r="AI22" s="109">
        <v>5</v>
      </c>
      <c r="AJ22" s="109"/>
      <c r="AK22" s="109"/>
      <c r="AL22" s="109"/>
      <c r="AM22" s="109"/>
      <c r="AN22" s="109"/>
      <c r="AO22" s="109"/>
      <c r="AP22" s="109"/>
      <c r="AQ22" s="109">
        <v>20</v>
      </c>
      <c r="AR22" s="112"/>
      <c r="AS22" s="108"/>
      <c r="AT22" s="109"/>
      <c r="AU22" s="109"/>
      <c r="AV22" s="109"/>
      <c r="AW22" s="109"/>
      <c r="AX22" s="109"/>
      <c r="AY22" s="109"/>
      <c r="AZ22" s="109"/>
      <c r="BA22" s="109">
        <v>10</v>
      </c>
      <c r="BB22" s="109"/>
      <c r="BC22" s="109"/>
      <c r="BD22" s="109"/>
      <c r="BE22" s="109">
        <v>5</v>
      </c>
      <c r="BF22" s="109"/>
      <c r="BG22" s="109"/>
      <c r="BH22" s="113"/>
    </row>
    <row r="23" s="1" customFormat="1" ht="20" customHeight="1" spans="1:60">
      <c r="A23" s="130">
        <v>16</v>
      </c>
      <c r="B23" s="131" t="s">
        <v>59</v>
      </c>
      <c r="C23" s="100">
        <f t="shared" si="2"/>
        <v>45</v>
      </c>
      <c r="D23" s="132">
        <v>5</v>
      </c>
      <c r="E23" s="133">
        <v>5</v>
      </c>
      <c r="F23" s="134"/>
      <c r="G23" s="132"/>
      <c r="H23" s="133"/>
      <c r="I23" s="133"/>
      <c r="J23" s="133"/>
      <c r="K23" s="133"/>
      <c r="L23" s="133">
        <v>20</v>
      </c>
      <c r="M23" s="133"/>
      <c r="N23" s="133"/>
      <c r="O23" s="133"/>
      <c r="P23" s="133"/>
      <c r="Q23" s="133"/>
      <c r="R23" s="134"/>
      <c r="S23" s="132"/>
      <c r="T23" s="133"/>
      <c r="U23" s="133"/>
      <c r="V23" s="133"/>
      <c r="W23" s="133">
        <v>15</v>
      </c>
      <c r="X23" s="133"/>
      <c r="Y23" s="133"/>
      <c r="Z23" s="133"/>
      <c r="AA23" s="133"/>
      <c r="AB23" s="133"/>
      <c r="AC23" s="133"/>
      <c r="AD23" s="132"/>
      <c r="AE23" s="134"/>
      <c r="AF23" s="132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4"/>
      <c r="AS23" s="132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5"/>
    </row>
    <row r="24" s="1" customFormat="1" ht="20" customHeight="1" spans="1:60">
      <c r="A24" s="88">
        <v>17</v>
      </c>
      <c r="B24" s="107" t="s">
        <v>60</v>
      </c>
      <c r="C24" s="90">
        <f t="shared" si="2"/>
        <v>311</v>
      </c>
      <c r="D24" s="108">
        <v>30</v>
      </c>
      <c r="E24" s="109">
        <v>66</v>
      </c>
      <c r="F24" s="112"/>
      <c r="G24" s="108"/>
      <c r="H24" s="109"/>
      <c r="I24" s="109"/>
      <c r="J24" s="109">
        <v>5</v>
      </c>
      <c r="K24" s="109"/>
      <c r="L24" s="109">
        <v>40</v>
      </c>
      <c r="M24" s="109">
        <v>10</v>
      </c>
      <c r="N24" s="109"/>
      <c r="O24" s="109"/>
      <c r="P24" s="109"/>
      <c r="Q24" s="109"/>
      <c r="R24" s="112"/>
      <c r="S24" s="108">
        <v>7</v>
      </c>
      <c r="T24" s="109">
        <v>5</v>
      </c>
      <c r="U24" s="109"/>
      <c r="V24" s="109">
        <v>6</v>
      </c>
      <c r="W24" s="109"/>
      <c r="X24" s="109">
        <v>10</v>
      </c>
      <c r="Y24" s="109">
        <v>20</v>
      </c>
      <c r="Z24" s="109"/>
      <c r="AA24" s="109"/>
      <c r="AB24" s="109">
        <v>10</v>
      </c>
      <c r="AC24" s="109">
        <v>20</v>
      </c>
      <c r="AD24" s="108"/>
      <c r="AE24" s="112"/>
      <c r="AF24" s="108">
        <v>4</v>
      </c>
      <c r="AG24" s="109">
        <v>5</v>
      </c>
      <c r="AH24" s="109"/>
      <c r="AI24" s="109"/>
      <c r="AJ24" s="109"/>
      <c r="AK24" s="109">
        <v>8</v>
      </c>
      <c r="AL24" s="109"/>
      <c r="AM24" s="109">
        <v>10</v>
      </c>
      <c r="AN24" s="109">
        <v>5</v>
      </c>
      <c r="AO24" s="109">
        <v>3</v>
      </c>
      <c r="AP24" s="109"/>
      <c r="AQ24" s="109"/>
      <c r="AR24" s="112">
        <v>15</v>
      </c>
      <c r="AS24" s="108"/>
      <c r="AT24" s="109"/>
      <c r="AU24" s="109"/>
      <c r="AV24" s="109">
        <v>5</v>
      </c>
      <c r="AW24" s="109"/>
      <c r="AX24" s="109"/>
      <c r="AY24" s="109"/>
      <c r="AZ24" s="109">
        <v>2</v>
      </c>
      <c r="BA24" s="109"/>
      <c r="BB24" s="109">
        <v>10</v>
      </c>
      <c r="BC24" s="109"/>
      <c r="BD24" s="109">
        <v>10</v>
      </c>
      <c r="BE24" s="109">
        <v>5</v>
      </c>
      <c r="BF24" s="109"/>
      <c r="BG24" s="109"/>
      <c r="BH24" s="113"/>
    </row>
    <row r="25" ht="20" customHeight="1" spans="1:60">
      <c r="A25" s="123">
        <v>18</v>
      </c>
      <c r="B25" s="99" t="s">
        <v>61</v>
      </c>
      <c r="C25" s="100">
        <f t="shared" si="2"/>
        <v>205</v>
      </c>
      <c r="D25" s="101">
        <v>30</v>
      </c>
      <c r="E25" s="102">
        <v>63</v>
      </c>
      <c r="F25" s="105"/>
      <c r="G25" s="101"/>
      <c r="H25" s="102"/>
      <c r="I25" s="102"/>
      <c r="J25" s="102"/>
      <c r="K25" s="102"/>
      <c r="L25" s="102"/>
      <c r="M25" s="102"/>
      <c r="N25" s="102">
        <v>15</v>
      </c>
      <c r="O25" s="102"/>
      <c r="P25" s="102"/>
      <c r="Q25" s="102">
        <v>5</v>
      </c>
      <c r="R25" s="105"/>
      <c r="S25" s="101"/>
      <c r="T25" s="102"/>
      <c r="U25" s="102"/>
      <c r="V25" s="102">
        <v>6</v>
      </c>
      <c r="W25" s="102"/>
      <c r="X25" s="102">
        <v>10</v>
      </c>
      <c r="Y25" s="102"/>
      <c r="Z25" s="102"/>
      <c r="AA25" s="102">
        <v>5</v>
      </c>
      <c r="AB25" s="102"/>
      <c r="AC25" s="102">
        <v>20</v>
      </c>
      <c r="AD25" s="101">
        <v>12</v>
      </c>
      <c r="AE25" s="105"/>
      <c r="AF25" s="101">
        <v>4</v>
      </c>
      <c r="AG25" s="102"/>
      <c r="AH25" s="102">
        <v>5</v>
      </c>
      <c r="AI25" s="102"/>
      <c r="AJ25" s="102"/>
      <c r="AK25" s="102"/>
      <c r="AL25" s="102"/>
      <c r="AM25" s="102"/>
      <c r="AN25" s="102"/>
      <c r="AO25" s="102"/>
      <c r="AP25" s="102"/>
      <c r="AQ25" s="102"/>
      <c r="AR25" s="105">
        <v>15</v>
      </c>
      <c r="AS25" s="101"/>
      <c r="AT25" s="102"/>
      <c r="AU25" s="102">
        <v>4</v>
      </c>
      <c r="AV25" s="102"/>
      <c r="AW25" s="102"/>
      <c r="AX25" s="102"/>
      <c r="AY25" s="102">
        <v>1</v>
      </c>
      <c r="AZ25" s="102"/>
      <c r="BA25" s="102"/>
      <c r="BB25" s="102"/>
      <c r="BC25" s="102">
        <v>5</v>
      </c>
      <c r="BD25" s="102"/>
      <c r="BE25" s="102"/>
      <c r="BF25" s="102">
        <v>5</v>
      </c>
      <c r="BG25" s="102"/>
      <c r="BH25" s="106"/>
    </row>
    <row r="26" s="1" customFormat="1" ht="20" customHeight="1" spans="1:60">
      <c r="A26" s="114">
        <v>19</v>
      </c>
      <c r="B26" s="107" t="s">
        <v>62</v>
      </c>
      <c r="C26" s="90">
        <f t="shared" si="2"/>
        <v>100</v>
      </c>
      <c r="D26" s="108">
        <v>10</v>
      </c>
      <c r="E26" s="109">
        <v>15</v>
      </c>
      <c r="F26" s="112"/>
      <c r="G26" s="108"/>
      <c r="H26" s="109"/>
      <c r="I26" s="109">
        <v>5</v>
      </c>
      <c r="J26" s="109"/>
      <c r="K26" s="109">
        <v>20</v>
      </c>
      <c r="L26" s="109"/>
      <c r="M26" s="109"/>
      <c r="N26" s="109">
        <v>20</v>
      </c>
      <c r="O26" s="109"/>
      <c r="P26" s="109">
        <v>5</v>
      </c>
      <c r="Q26" s="109"/>
      <c r="R26" s="112">
        <v>5</v>
      </c>
      <c r="S26" s="108"/>
      <c r="T26" s="109"/>
      <c r="U26" s="109"/>
      <c r="V26" s="109"/>
      <c r="W26" s="109">
        <v>10</v>
      </c>
      <c r="X26" s="109"/>
      <c r="Y26" s="109"/>
      <c r="Z26" s="109"/>
      <c r="AA26" s="109">
        <v>5</v>
      </c>
      <c r="AB26" s="109"/>
      <c r="AC26" s="109"/>
      <c r="AD26" s="108"/>
      <c r="AE26" s="112"/>
      <c r="AF26" s="108"/>
      <c r="AG26" s="109"/>
      <c r="AH26" s="109"/>
      <c r="AI26" s="109">
        <v>5</v>
      </c>
      <c r="AJ26" s="109"/>
      <c r="AK26" s="109"/>
      <c r="AL26" s="109"/>
      <c r="AM26" s="109"/>
      <c r="AN26" s="109"/>
      <c r="AO26" s="109"/>
      <c r="AP26" s="109"/>
      <c r="AQ26" s="109"/>
      <c r="AR26" s="112"/>
      <c r="AS26" s="108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13"/>
    </row>
    <row r="27" ht="20" customHeight="1" spans="1:60">
      <c r="A27" s="123">
        <v>20</v>
      </c>
      <c r="B27" s="99" t="s">
        <v>63</v>
      </c>
      <c r="C27" s="100">
        <f t="shared" si="2"/>
        <v>135</v>
      </c>
      <c r="D27" s="101">
        <v>25</v>
      </c>
      <c r="E27" s="102">
        <v>42</v>
      </c>
      <c r="F27" s="105"/>
      <c r="G27" s="101"/>
      <c r="H27" s="102"/>
      <c r="I27" s="102"/>
      <c r="J27" s="102">
        <v>5</v>
      </c>
      <c r="K27" s="102">
        <v>20</v>
      </c>
      <c r="L27" s="102"/>
      <c r="M27" s="102"/>
      <c r="N27" s="102"/>
      <c r="O27" s="102"/>
      <c r="P27" s="102"/>
      <c r="Q27" s="102"/>
      <c r="R27" s="105"/>
      <c r="S27" s="101"/>
      <c r="T27" s="102"/>
      <c r="U27" s="102"/>
      <c r="V27" s="102">
        <v>6</v>
      </c>
      <c r="W27" s="102"/>
      <c r="X27" s="102"/>
      <c r="Y27" s="102"/>
      <c r="Z27" s="102"/>
      <c r="AA27" s="102">
        <v>5</v>
      </c>
      <c r="AB27" s="102"/>
      <c r="AC27" s="102"/>
      <c r="AD27" s="101">
        <v>12</v>
      </c>
      <c r="AE27" s="105"/>
      <c r="AF27" s="101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5"/>
      <c r="AS27" s="101"/>
      <c r="AT27" s="102"/>
      <c r="AU27" s="102"/>
      <c r="AV27" s="102">
        <v>5</v>
      </c>
      <c r="AW27" s="102"/>
      <c r="AX27" s="102"/>
      <c r="AY27" s="102"/>
      <c r="AZ27" s="102"/>
      <c r="BA27" s="102"/>
      <c r="BB27" s="102"/>
      <c r="BC27" s="102"/>
      <c r="BD27" s="102"/>
      <c r="BE27" s="102"/>
      <c r="BF27" s="102">
        <v>5</v>
      </c>
      <c r="BG27" s="102">
        <v>10</v>
      </c>
      <c r="BH27" s="106"/>
    </row>
    <row r="28" s="1" customFormat="1" ht="20" customHeight="1" spans="1:60">
      <c r="A28" s="88">
        <v>21</v>
      </c>
      <c r="B28" s="107" t="s">
        <v>64</v>
      </c>
      <c r="C28" s="90">
        <f t="shared" si="2"/>
        <v>95</v>
      </c>
      <c r="D28" s="108">
        <v>5</v>
      </c>
      <c r="E28" s="109">
        <v>9</v>
      </c>
      <c r="F28" s="112"/>
      <c r="G28" s="108"/>
      <c r="H28" s="109"/>
      <c r="I28" s="109">
        <v>5</v>
      </c>
      <c r="J28" s="109"/>
      <c r="K28" s="109"/>
      <c r="L28" s="109"/>
      <c r="M28" s="109"/>
      <c r="N28" s="109">
        <v>20</v>
      </c>
      <c r="O28" s="109"/>
      <c r="P28" s="109"/>
      <c r="Q28" s="109"/>
      <c r="R28" s="112">
        <v>5</v>
      </c>
      <c r="S28" s="108"/>
      <c r="T28" s="109"/>
      <c r="U28" s="109"/>
      <c r="V28" s="109"/>
      <c r="W28" s="109"/>
      <c r="X28" s="109">
        <v>10</v>
      </c>
      <c r="Y28" s="109"/>
      <c r="Z28" s="109"/>
      <c r="AA28" s="109"/>
      <c r="AB28" s="109">
        <v>10</v>
      </c>
      <c r="AC28" s="109"/>
      <c r="AD28" s="108"/>
      <c r="AE28" s="112">
        <v>12</v>
      </c>
      <c r="AF28" s="108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12"/>
      <c r="AS28" s="108"/>
      <c r="AT28" s="109"/>
      <c r="AU28" s="109">
        <v>4</v>
      </c>
      <c r="AV28" s="109"/>
      <c r="AW28" s="109"/>
      <c r="AX28" s="109"/>
      <c r="AY28" s="109"/>
      <c r="AZ28" s="109"/>
      <c r="BA28" s="109">
        <v>10</v>
      </c>
      <c r="BB28" s="109"/>
      <c r="BC28" s="109"/>
      <c r="BD28" s="109"/>
      <c r="BE28" s="109"/>
      <c r="BF28" s="109">
        <v>5</v>
      </c>
      <c r="BG28" s="109"/>
      <c r="BH28" s="113"/>
    </row>
    <row r="29" s="1" customFormat="1" ht="20" customHeight="1" spans="1:60">
      <c r="A29" s="130">
        <v>22</v>
      </c>
      <c r="B29" s="131" t="s">
        <v>65</v>
      </c>
      <c r="C29" s="100">
        <f t="shared" si="2"/>
        <v>200</v>
      </c>
      <c r="D29" s="132">
        <v>10</v>
      </c>
      <c r="E29" s="133">
        <v>23</v>
      </c>
      <c r="F29" s="134"/>
      <c r="G29" s="132"/>
      <c r="H29" s="133">
        <v>20</v>
      </c>
      <c r="I29" s="133"/>
      <c r="J29" s="133">
        <v>5</v>
      </c>
      <c r="K29" s="133"/>
      <c r="L29" s="133">
        <v>10</v>
      </c>
      <c r="M29" s="133"/>
      <c r="N29" s="133"/>
      <c r="O29" s="133">
        <v>5</v>
      </c>
      <c r="P29" s="133">
        <v>10</v>
      </c>
      <c r="Q29" s="133">
        <v>5</v>
      </c>
      <c r="R29" s="134"/>
      <c r="S29" s="132"/>
      <c r="T29" s="133"/>
      <c r="U29" s="133"/>
      <c r="V29" s="133"/>
      <c r="W29" s="133"/>
      <c r="X29" s="133"/>
      <c r="Y29" s="133"/>
      <c r="Z29" s="133"/>
      <c r="AA29" s="133"/>
      <c r="AB29" s="133">
        <v>5</v>
      </c>
      <c r="AC29" s="133">
        <v>20</v>
      </c>
      <c r="AD29" s="132"/>
      <c r="AE29" s="134"/>
      <c r="AF29" s="132"/>
      <c r="AG29" s="133"/>
      <c r="AH29" s="133"/>
      <c r="AI29" s="133">
        <v>5</v>
      </c>
      <c r="AJ29" s="133">
        <v>12</v>
      </c>
      <c r="AK29" s="133"/>
      <c r="AL29" s="133">
        <v>10</v>
      </c>
      <c r="AM29" s="133">
        <v>10</v>
      </c>
      <c r="AN29" s="133"/>
      <c r="AO29" s="133"/>
      <c r="AP29" s="133"/>
      <c r="AQ29" s="133"/>
      <c r="AR29" s="134">
        <v>15</v>
      </c>
      <c r="AS29" s="132">
        <v>10</v>
      </c>
      <c r="AT29" s="133">
        <v>10</v>
      </c>
      <c r="AU29" s="133"/>
      <c r="AV29" s="133"/>
      <c r="AW29" s="133"/>
      <c r="AX29" s="133"/>
      <c r="AY29" s="133"/>
      <c r="AZ29" s="133"/>
      <c r="BA29" s="133"/>
      <c r="BB29" s="133">
        <v>10</v>
      </c>
      <c r="BC29" s="133"/>
      <c r="BD29" s="133"/>
      <c r="BE29" s="133"/>
      <c r="BF29" s="133">
        <v>5</v>
      </c>
      <c r="BG29" s="133"/>
      <c r="BH29" s="135"/>
    </row>
    <row r="30" s="1" customFormat="1" ht="20" customHeight="1" spans="1:60">
      <c r="A30" s="88">
        <v>23</v>
      </c>
      <c r="B30" s="107" t="s">
        <v>66</v>
      </c>
      <c r="C30" s="90">
        <f t="shared" si="2"/>
        <v>316</v>
      </c>
      <c r="D30" s="108">
        <v>50</v>
      </c>
      <c r="E30" s="109">
        <v>69</v>
      </c>
      <c r="F30" s="112"/>
      <c r="G30" s="108"/>
      <c r="H30" s="109"/>
      <c r="I30" s="109"/>
      <c r="J30" s="109">
        <v>5</v>
      </c>
      <c r="K30" s="109">
        <v>20</v>
      </c>
      <c r="L30" s="109">
        <v>20</v>
      </c>
      <c r="M30" s="109"/>
      <c r="N30" s="109">
        <v>20</v>
      </c>
      <c r="O30" s="109">
        <v>5</v>
      </c>
      <c r="P30" s="109"/>
      <c r="Q30" s="109"/>
      <c r="R30" s="112"/>
      <c r="S30" s="108"/>
      <c r="T30" s="109"/>
      <c r="U30" s="109"/>
      <c r="V30" s="109"/>
      <c r="W30" s="109">
        <v>10</v>
      </c>
      <c r="X30" s="109">
        <v>10</v>
      </c>
      <c r="Y30" s="109"/>
      <c r="Z30" s="109"/>
      <c r="AA30" s="109"/>
      <c r="AB30" s="109"/>
      <c r="AC30" s="109">
        <v>20</v>
      </c>
      <c r="AD30" s="108"/>
      <c r="AE30" s="112">
        <v>12</v>
      </c>
      <c r="AF30" s="108"/>
      <c r="AG30" s="109"/>
      <c r="AH30" s="109">
        <v>5</v>
      </c>
      <c r="AI30" s="109">
        <v>5</v>
      </c>
      <c r="AJ30" s="109"/>
      <c r="AK30" s="109">
        <v>8</v>
      </c>
      <c r="AL30" s="109">
        <v>10</v>
      </c>
      <c r="AM30" s="109"/>
      <c r="AN30" s="109">
        <v>5</v>
      </c>
      <c r="AO30" s="109"/>
      <c r="AP30" s="109">
        <v>3</v>
      </c>
      <c r="AQ30" s="109"/>
      <c r="AR30" s="112">
        <v>15</v>
      </c>
      <c r="AS30" s="108"/>
      <c r="AT30" s="109"/>
      <c r="AU30" s="109">
        <v>4</v>
      </c>
      <c r="AV30" s="109"/>
      <c r="AW30" s="109"/>
      <c r="AX30" s="109"/>
      <c r="AY30" s="109"/>
      <c r="AZ30" s="109"/>
      <c r="BA30" s="109">
        <v>10</v>
      </c>
      <c r="BB30" s="109"/>
      <c r="BC30" s="109">
        <v>5</v>
      </c>
      <c r="BD30" s="109"/>
      <c r="BE30" s="109">
        <v>5</v>
      </c>
      <c r="BF30" s="109"/>
      <c r="BG30" s="109"/>
      <c r="BH30" s="113"/>
    </row>
    <row r="31" s="1" customFormat="1" ht="20" customHeight="1" spans="1:60">
      <c r="A31" s="123">
        <v>24</v>
      </c>
      <c r="B31" s="136" t="s">
        <v>67</v>
      </c>
      <c r="C31" s="100">
        <f t="shared" si="2"/>
        <v>90</v>
      </c>
      <c r="D31" s="137">
        <v>23</v>
      </c>
      <c r="E31" s="138">
        <v>30</v>
      </c>
      <c r="F31" s="139"/>
      <c r="G31" s="137"/>
      <c r="H31" s="138"/>
      <c r="I31" s="138">
        <v>5</v>
      </c>
      <c r="J31" s="138"/>
      <c r="K31" s="138"/>
      <c r="L31" s="138">
        <v>20</v>
      </c>
      <c r="M31" s="138"/>
      <c r="N31" s="138"/>
      <c r="O31" s="138"/>
      <c r="P31" s="138"/>
      <c r="Q31" s="138"/>
      <c r="R31" s="139"/>
      <c r="S31" s="137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7"/>
      <c r="AE31" s="139">
        <v>12</v>
      </c>
      <c r="AF31" s="137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9"/>
      <c r="AS31" s="137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40"/>
    </row>
    <row r="32" s="1" customFormat="1" ht="20" customHeight="1" spans="1:60">
      <c r="A32" s="114">
        <v>25</v>
      </c>
      <c r="B32" s="107" t="s">
        <v>68</v>
      </c>
      <c r="C32" s="90">
        <f t="shared" si="2"/>
        <v>81</v>
      </c>
      <c r="D32" s="108">
        <v>30</v>
      </c>
      <c r="E32" s="109">
        <v>51</v>
      </c>
      <c r="F32" s="112"/>
      <c r="G32" s="108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12"/>
      <c r="S32" s="108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8"/>
      <c r="AE32" s="112"/>
      <c r="AF32" s="108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12"/>
      <c r="AS32" s="108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3"/>
    </row>
    <row r="33" s="1" customFormat="1" ht="20" customHeight="1" spans="1:60">
      <c r="A33" s="123">
        <v>26</v>
      </c>
      <c r="B33" s="99" t="s">
        <v>69</v>
      </c>
      <c r="C33" s="100">
        <f t="shared" si="2"/>
        <v>45</v>
      </c>
      <c r="D33" s="101">
        <v>10</v>
      </c>
      <c r="E33" s="102">
        <v>20</v>
      </c>
      <c r="F33" s="105"/>
      <c r="G33" s="101"/>
      <c r="H33" s="102"/>
      <c r="I33" s="102"/>
      <c r="J33" s="102"/>
      <c r="K33" s="102"/>
      <c r="L33" s="102">
        <v>15</v>
      </c>
      <c r="M33" s="102"/>
      <c r="N33" s="102"/>
      <c r="O33" s="102"/>
      <c r="P33" s="102"/>
      <c r="Q33" s="102"/>
      <c r="R33" s="105"/>
      <c r="S33" s="101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1"/>
      <c r="AE33" s="105"/>
      <c r="AF33" s="101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5"/>
      <c r="AS33" s="101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6"/>
    </row>
    <row r="34" s="1" customFormat="1" ht="20" customHeight="1" spans="1:60">
      <c r="A34" s="88">
        <v>27</v>
      </c>
      <c r="B34" s="107" t="s">
        <v>70</v>
      </c>
      <c r="C34" s="90">
        <f t="shared" si="2"/>
        <v>0</v>
      </c>
      <c r="D34" s="108"/>
      <c r="E34" s="109"/>
      <c r="F34" s="112"/>
      <c r="G34" s="108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12"/>
      <c r="S34" s="108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8"/>
      <c r="AE34" s="112"/>
      <c r="AF34" s="108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12"/>
      <c r="AS34" s="108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13"/>
    </row>
    <row r="35" s="1" customFormat="1" ht="20" customHeight="1" spans="1:60">
      <c r="A35" s="123">
        <v>28</v>
      </c>
      <c r="B35" s="99" t="s">
        <v>71</v>
      </c>
      <c r="C35" s="100">
        <f t="shared" si="2"/>
        <v>45</v>
      </c>
      <c r="D35" s="101">
        <v>15</v>
      </c>
      <c r="E35" s="102">
        <v>30</v>
      </c>
      <c r="F35" s="105"/>
      <c r="G35" s="101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5"/>
      <c r="S35" s="101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1"/>
      <c r="AE35" s="105"/>
      <c r="AF35" s="101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5"/>
      <c r="AS35" s="101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6"/>
    </row>
    <row r="36" s="1" customFormat="1" ht="20" customHeight="1" spans="1:60">
      <c r="A36" s="141">
        <v>29</v>
      </c>
      <c r="B36" s="142" t="s">
        <v>72</v>
      </c>
      <c r="C36" s="143">
        <f t="shared" si="2"/>
        <v>45</v>
      </c>
      <c r="D36" s="144">
        <v>15</v>
      </c>
      <c r="E36" s="145">
        <v>30</v>
      </c>
      <c r="F36" s="146"/>
      <c r="G36" s="144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  <c r="S36" s="144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4"/>
      <c r="AE36" s="146"/>
      <c r="AF36" s="144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6"/>
      <c r="AS36" s="144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7"/>
    </row>
    <row r="37" spans="1:60">
      <c r="C37" s="148"/>
    </row>
  </sheetData>
  <mergeCells count="111">
    <mergeCell ref="A1:BH1"/>
    <mergeCell ref="A2:BH2"/>
    <mergeCell ref="D3:F3"/>
    <mergeCell ref="I3:J3"/>
    <mergeCell ref="K3:L3"/>
    <mergeCell ref="M3:N3"/>
    <mergeCell ref="O3:P3"/>
    <mergeCell ref="Q3:R3"/>
    <mergeCell ref="T3:U3"/>
    <mergeCell ref="W3:X3"/>
    <mergeCell ref="Y3:Z3"/>
    <mergeCell ref="AA3:AB3"/>
    <mergeCell ref="AD3:AE3"/>
    <mergeCell ref="AF3:AG3"/>
    <mergeCell ref="AH3:AI3"/>
    <mergeCell ref="AJ3:AK3"/>
    <mergeCell ref="AL3:AM3"/>
    <mergeCell ref="AO3:AP3"/>
    <mergeCell ref="AQ3:AR3"/>
    <mergeCell ref="AS3:AT3"/>
    <mergeCell ref="AU3:AV3"/>
    <mergeCell ref="AW3:AX3"/>
    <mergeCell ref="AY3:AZ3"/>
    <mergeCell ref="BA3:BB3"/>
    <mergeCell ref="BC3:BD3"/>
    <mergeCell ref="BE3:BF3"/>
    <mergeCell ref="BG3:BH3"/>
    <mergeCell ref="D4:F4"/>
    <mergeCell ref="I4:J4"/>
    <mergeCell ref="K4:L4"/>
    <mergeCell ref="M4:N4"/>
    <mergeCell ref="O4:P4"/>
    <mergeCell ref="Q4:R4"/>
    <mergeCell ref="T4:U4"/>
    <mergeCell ref="W4:X4"/>
    <mergeCell ref="Y4:Z4"/>
    <mergeCell ref="AA4:AB4"/>
    <mergeCell ref="AD4:AE4"/>
    <mergeCell ref="AF4:AG4"/>
    <mergeCell ref="AH4:AI4"/>
    <mergeCell ref="AJ4:AK4"/>
    <mergeCell ref="AL4:AM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D5:E5"/>
    <mergeCell ref="A3:A7"/>
    <mergeCell ref="B3:B7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</mergeCells>
  <pageMargins left="0.707638888888889" right="0.707638888888889" top="0.747916666666667" bottom="0.747916666666667" header="0.313888888888889" footer="0.313888888888889"/>
  <pageSetup paperSize="9" scale="63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汽泡</cp:lastModifiedBy>
  <dcterms:created xsi:type="dcterms:W3CDTF">2006-09-13T11:21:00Z</dcterms:created>
  <cp:lastPrinted>2021-06-07T00:14:00Z</cp:lastPrinted>
  <dcterms:modified xsi:type="dcterms:W3CDTF">2026-06-03T00:45:31Z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3B1CD0033C974810B06FDB7DB117D167_13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